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60" windowWidth="21075" windowHeight="8250"/>
  </bookViews>
  <sheets>
    <sheet name="02-2014" sheetId="1" r:id="rId1"/>
  </sheets>
  <definedNames>
    <definedName name="_xlnm.Print_Area" localSheetId="0">'02-2014'!$A$1:$P$17</definedName>
  </definedNames>
  <calcPr calcId="144525"/>
</workbook>
</file>

<file path=xl/calcChain.xml><?xml version="1.0" encoding="utf-8"?>
<calcChain xmlns="http://schemas.openxmlformats.org/spreadsheetml/2006/main">
  <c r="N17" i="1" l="1"/>
  <c r="M17" i="1"/>
  <c r="L17" i="1"/>
  <c r="K17" i="1"/>
  <c r="I17" i="1"/>
  <c r="H17" i="1"/>
  <c r="G17" i="1"/>
  <c r="F17" i="1"/>
  <c r="E17" i="1"/>
  <c r="D17" i="1"/>
  <c r="C17" i="1"/>
  <c r="O16" i="1"/>
  <c r="J16" i="1"/>
  <c r="O15" i="1"/>
  <c r="J15" i="1"/>
  <c r="P15" i="1" s="1"/>
  <c r="O14" i="1"/>
  <c r="J14" i="1"/>
  <c r="P14" i="1" s="1"/>
  <c r="O13" i="1"/>
  <c r="J13" i="1"/>
  <c r="O12" i="1"/>
  <c r="J12" i="1"/>
  <c r="P12" i="1" s="1"/>
  <c r="P11" i="1"/>
  <c r="O11" i="1"/>
  <c r="J11" i="1"/>
  <c r="O10" i="1"/>
  <c r="P10" i="1" s="1"/>
  <c r="J10" i="1"/>
  <c r="O9" i="1"/>
  <c r="J9" i="1"/>
  <c r="P9" i="1" s="1"/>
  <c r="O8" i="1"/>
  <c r="J8" i="1"/>
  <c r="O7" i="1"/>
  <c r="J7" i="1"/>
  <c r="P6" i="1"/>
  <c r="O6" i="1"/>
  <c r="J6" i="1"/>
  <c r="O5" i="1"/>
  <c r="J5" i="1"/>
  <c r="P5" i="1" s="1"/>
  <c r="O4" i="1"/>
  <c r="J4" i="1"/>
  <c r="P4" i="1" l="1"/>
  <c r="P7" i="1"/>
  <c r="P8" i="1"/>
  <c r="P13" i="1"/>
  <c r="P16" i="1"/>
  <c r="J17" i="1"/>
  <c r="O17" i="1"/>
  <c r="P17" i="1" s="1"/>
</calcChain>
</file>

<file path=xl/sharedStrings.xml><?xml version="1.0" encoding="utf-8"?>
<sst xmlns="http://schemas.openxmlformats.org/spreadsheetml/2006/main" count="45" uniqueCount="39">
  <si>
    <t>CÂMARA MUNICIPAL DE COLATINA</t>
  </si>
  <si>
    <t>NOME DO SERVIDOR</t>
  </si>
  <si>
    <t>CARGO</t>
  </si>
  <si>
    <t>VENCIMENTO/ SUBSIDIO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</si>
  <si>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</si>
  <si>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</si>
  <si>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</si>
  <si>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</si>
  <si>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</si>
  <si>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</si>
  <si>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TOTAL BRUTO</t>
  </si>
  <si>
    <t>INSS</t>
  </si>
  <si>
    <t>IRRF</t>
  </si>
  <si>
    <t>CONTRIBUIÇAO PARTIDARIA</t>
  </si>
  <si>
    <t>OUTROS DESCONTOS</t>
  </si>
  <si>
    <t>TOTAL DESCONTOS</t>
  </si>
  <si>
    <t>VENCIMENTO LIQUIDO</t>
  </si>
  <si>
    <t>Amabili Capella de Souza</t>
  </si>
  <si>
    <t>Telefonista</t>
  </si>
  <si>
    <t>Cristiane Salume Marino</t>
  </si>
  <si>
    <t>Assistente Operacional</t>
  </si>
  <si>
    <t>Dalmo Eler Ramos</t>
  </si>
  <si>
    <t>Auxiliar de Serviços Gerais</t>
  </si>
  <si>
    <t>Diego Cardoso Vieira</t>
  </si>
  <si>
    <t>Guarda Legislativo</t>
  </si>
  <si>
    <t>Eliani dos Santos Gomes</t>
  </si>
  <si>
    <t>Flavio Martineli</t>
  </si>
  <si>
    <t>Luciana Seidel Dalla Bernardina</t>
  </si>
  <si>
    <t>Assistente Legislativo</t>
  </si>
  <si>
    <t>Maria Margareth Bergamaschi</t>
  </si>
  <si>
    <t>Contador</t>
  </si>
  <si>
    <t>Naciclene Farias da Silva</t>
  </si>
  <si>
    <t>Paulo Cesar Buzatto</t>
  </si>
  <si>
    <t>Pyetra Dalmone Lage Paixão</t>
  </si>
  <si>
    <t>Robson Figueiredo dos Reis</t>
  </si>
  <si>
    <t>Wallace Antonio do Nascimento</t>
  </si>
  <si>
    <t>Procurador Jurídico</t>
  </si>
  <si>
    <t>TOTAL</t>
  </si>
  <si>
    <t>DETALHAMENTO DA FOLHA PAGAMENTO - REMUNERAÇÃO MENSAL  - 02/2014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</si>
</sst>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11" x14ac:knownFonts="1">
    <font>
      <sz val="10"/>
      <name val="Arial"/>
    </font>
    <font>
      <sz val="11"/>
      <color indexed="8"/>
      <name val="Calibri"/>
      <family val="2"/>
    </font>
    <font>
      <sz val="10"/>
      <name val="Arial"/>
    </font>
    <font>
      <b/>
      <sz val="9"/>
      <color indexed="8"/>
      <name val="Cordia New"/>
      <family val="2"/>
    </font>
    <font>
      <sz val="9"/>
      <name val="Cordia New"/>
      <family val="2"/>
    </font>
    <font>
      <b/>
      <sz val="9"/>
      <color indexed="56"/>
      <name val="Cordia New"/>
      <family val="2"/>
    </font>
    <font>
      <b/>
      <sz val="9"/>
      <color indexed="10"/>
      <name val="Cordia New"/>
      <family val="2"/>
    </font>
    <font>
      <sz val="9"/>
      <color indexed="8"/>
      <name val="Cordia New"/>
      <family val="2"/>
    </font>
    <font>
      <b/>
      <sz val="9"/>
      <name val="Cordia New"/>
      <family val="2"/>
    </font>
    <font>
      <sz val="9"/>
      <color indexed="56"/>
      <name val="Cordia New"/>
      <family val="2"/>
    </font>
    <font>
      <sz val="9"/>
      <color indexed="10"/>
      <name val="Cordia New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" fillId="0" borderId="0"/>
  </cellStyleXfs>
  <cellXfs count="21">
    <xf numFmtId="0" fontId="0" fillId="0" borderId="0" xfId="0"/>
    <xf numFmtId="0" fontId="4" fillId="0" borderId="0" xfId="0" applyFont="1" applyBorder="1"/>
    <xf numFmtId="0" fontId="4" fillId="0" borderId="0" xfId="0" applyFont="1"/>
    <xf numFmtId="0" fontId="7" fillId="0" borderId="0" xfId="2" applyFont="1" applyBorder="1" applyAlignment="1"/>
    <xf numFmtId="0" fontId="7" fillId="0" borderId="4" xfId="3" applyFont="1" applyBorder="1"/>
    <xf numFmtId="164" fontId="7" fillId="0" borderId="4" xfId="1" applyNumberFormat="1" applyFont="1" applyBorder="1" applyAlignment="1">
      <alignment horizontal="center"/>
    </xf>
    <xf numFmtId="164" fontId="9" fillId="0" borderId="4" xfId="1" applyNumberFormat="1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5" fillId="2" borderId="4" xfId="1" applyNumberFormat="1" applyFont="1" applyFill="1" applyBorder="1" applyAlignment="1">
      <alignment horizontal="center"/>
    </xf>
    <xf numFmtId="165" fontId="8" fillId="2" borderId="4" xfId="0" applyNumberFormat="1" applyFont="1" applyFill="1" applyBorder="1" applyAlignment="1">
      <alignment horizontal="center"/>
    </xf>
    <xf numFmtId="165" fontId="6" fillId="2" borderId="4" xfId="1" applyNumberFormat="1" applyFont="1" applyFill="1" applyBorder="1" applyAlignment="1">
      <alignment horizontal="center"/>
    </xf>
    <xf numFmtId="164" fontId="3" fillId="2" borderId="4" xfId="1" applyNumberFormat="1" applyFont="1" applyFill="1" applyBorder="1" applyAlignment="1">
      <alignment horizontal="center"/>
    </xf>
    <xf numFmtId="0" fontId="3" fillId="0" borderId="4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</cellXfs>
  <cellStyles count="4">
    <cellStyle name="Normal" xfId="0" builtinId="0"/>
    <cellStyle name="Normal_EFETIVO LC-35" xfId="3"/>
    <cellStyle name="Normal_Plan1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zoomScale="160" zoomScaleNormal="160" workbookViewId="0">
      <selection activeCell="I22" sqref="I22"/>
    </sheetView>
  </sheetViews>
  <sheetFormatPr defaultRowHeight="14.25" x14ac:dyDescent="0.35"/>
  <cols>
    <col min="1" max="1" width="17.85546875" style="2" customWidth="1"/>
    <col min="2" max="2" width="15.42578125" style="2" customWidth="1"/>
    <col min="3" max="3" width="8.7109375" style="2" customWidth="1"/>
    <col min="4" max="4" width="9.42578125" style="2" customWidth="1"/>
    <col min="5" max="5" width="8.140625" style="2" customWidth="1"/>
    <col min="6" max="6" width="9.140625" style="2" customWidth="1"/>
    <col min="7" max="7" width="9.7109375" style="2" customWidth="1"/>
    <col min="8" max="8" width="9.140625" style="2" customWidth="1"/>
    <col min="9" max="9" width="7" style="2" customWidth="1"/>
    <col min="10" max="10" width="7.42578125" style="2" customWidth="1"/>
    <col min="11" max="11" width="8.85546875" style="2" customWidth="1"/>
    <col min="12" max="12" width="7.85546875" style="2" customWidth="1"/>
    <col min="13" max="13" width="9.5703125" style="2" customWidth="1"/>
    <col min="14" max="14" width="8.42578125" style="2" customWidth="1"/>
    <col min="15" max="15" width="8.5703125" style="2" customWidth="1"/>
    <col min="16" max="16" width="8.7109375" style="2" customWidth="1"/>
    <col min="17" max="16384" width="9.140625" style="2"/>
  </cols>
  <sheetData>
    <row r="1" spans="1:20" x14ac:dyDescent="0.35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  <c r="Q1" s="1"/>
      <c r="R1" s="1"/>
      <c r="S1" s="1"/>
      <c r="T1" s="1"/>
    </row>
    <row r="2" spans="1:20" x14ac:dyDescent="0.35">
      <c r="A2" s="9" t="s">
        <v>38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3"/>
      <c r="R2" s="3"/>
      <c r="S2" s="3"/>
      <c r="T2" s="1"/>
    </row>
    <row r="3" spans="1:20" ht="81" customHeight="1" x14ac:dyDescent="0.35">
      <c r="A3" s="18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19" t="s">
        <v>10</v>
      </c>
      <c r="K3" s="20" t="s">
        <v>11</v>
      </c>
      <c r="L3" s="20" t="s">
        <v>12</v>
      </c>
      <c r="M3" s="20" t="s">
        <v>13</v>
      </c>
      <c r="N3" s="20" t="s">
        <v>14</v>
      </c>
      <c r="O3" s="20" t="s">
        <v>15</v>
      </c>
      <c r="P3" s="18" t="s">
        <v>16</v>
      </c>
      <c r="Q3" s="1"/>
      <c r="R3" s="1"/>
      <c r="S3" s="1"/>
      <c r="T3" s="1"/>
    </row>
    <row r="4" spans="1:20" x14ac:dyDescent="0.35">
      <c r="A4" s="4" t="s">
        <v>17</v>
      </c>
      <c r="B4" s="4" t="s">
        <v>18</v>
      </c>
      <c r="C4" s="5">
        <v>849.13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424.57</v>
      </c>
      <c r="J4" s="6">
        <f t="shared" ref="J4:J17" si="0">C4+D4+E4+F4+G4+H4+I4</f>
        <v>1273.7</v>
      </c>
      <c r="K4" s="7">
        <v>-101.89</v>
      </c>
      <c r="L4" s="7">
        <v>0</v>
      </c>
      <c r="M4" s="7">
        <v>0</v>
      </c>
      <c r="N4" s="7">
        <v>0</v>
      </c>
      <c r="O4" s="8">
        <f t="shared" ref="O4:O17" si="1">K4+L4+M4+N4</f>
        <v>-101.89</v>
      </c>
      <c r="P4" s="5">
        <f t="shared" ref="P4:P17" si="2">J4+O4</f>
        <v>1171.81</v>
      </c>
    </row>
    <row r="5" spans="1:20" x14ac:dyDescent="0.35">
      <c r="A5" s="4" t="s">
        <v>19</v>
      </c>
      <c r="B5" s="4" t="s">
        <v>20</v>
      </c>
      <c r="C5" s="5">
        <v>1861.35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6">
        <f t="shared" si="0"/>
        <v>1861.35</v>
      </c>
      <c r="K5" s="7">
        <v>-167.52</v>
      </c>
      <c r="L5" s="7">
        <v>0</v>
      </c>
      <c r="M5" s="7">
        <v>0</v>
      </c>
      <c r="N5" s="7">
        <v>0</v>
      </c>
      <c r="O5" s="8">
        <f t="shared" si="1"/>
        <v>-167.52</v>
      </c>
      <c r="P5" s="5">
        <f t="shared" si="2"/>
        <v>1693.83</v>
      </c>
    </row>
    <row r="6" spans="1:20" x14ac:dyDescent="0.35">
      <c r="A6" s="4" t="s">
        <v>21</v>
      </c>
      <c r="B6" s="4" t="s">
        <v>22</v>
      </c>
      <c r="C6" s="5">
        <v>742.58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6">
        <f t="shared" si="0"/>
        <v>742.58</v>
      </c>
      <c r="K6" s="7">
        <v>-59.4</v>
      </c>
      <c r="L6" s="7">
        <v>0</v>
      </c>
      <c r="M6" s="7">
        <v>0</v>
      </c>
      <c r="N6" s="7">
        <v>0</v>
      </c>
      <c r="O6" s="8">
        <f t="shared" si="1"/>
        <v>-59.4</v>
      </c>
      <c r="P6" s="5">
        <f t="shared" si="2"/>
        <v>683.18000000000006</v>
      </c>
    </row>
    <row r="7" spans="1:20" x14ac:dyDescent="0.35">
      <c r="A7" s="4" t="s">
        <v>23</v>
      </c>
      <c r="B7" s="4" t="s">
        <v>24</v>
      </c>
      <c r="C7" s="5">
        <v>849.13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424.57</v>
      </c>
      <c r="J7" s="6">
        <f t="shared" si="0"/>
        <v>1273.7</v>
      </c>
      <c r="K7" s="7">
        <v>-101.89</v>
      </c>
      <c r="L7" s="7">
        <v>0</v>
      </c>
      <c r="M7" s="7">
        <v>0</v>
      </c>
      <c r="N7" s="7">
        <v>-238.54</v>
      </c>
      <c r="O7" s="8">
        <f t="shared" si="1"/>
        <v>-340.43</v>
      </c>
      <c r="P7" s="5">
        <f t="shared" si="2"/>
        <v>933.27</v>
      </c>
    </row>
    <row r="8" spans="1:20" x14ac:dyDescent="0.35">
      <c r="A8" s="4" t="s">
        <v>25</v>
      </c>
      <c r="B8" s="4" t="s">
        <v>22</v>
      </c>
      <c r="C8" s="5">
        <v>742.58</v>
      </c>
      <c r="D8" s="5">
        <v>0</v>
      </c>
      <c r="E8" s="5">
        <v>24.66</v>
      </c>
      <c r="F8" s="5">
        <v>0</v>
      </c>
      <c r="G8" s="5">
        <v>0</v>
      </c>
      <c r="H8" s="5">
        <v>0</v>
      </c>
      <c r="I8" s="5">
        <v>0</v>
      </c>
      <c r="J8" s="6">
        <f t="shared" si="0"/>
        <v>767.24</v>
      </c>
      <c r="K8" s="7">
        <v>-59.4</v>
      </c>
      <c r="L8" s="7">
        <v>0</v>
      </c>
      <c r="M8" s="7">
        <v>0</v>
      </c>
      <c r="N8" s="7">
        <v>0</v>
      </c>
      <c r="O8" s="8">
        <f t="shared" si="1"/>
        <v>-59.4</v>
      </c>
      <c r="P8" s="5">
        <f t="shared" si="2"/>
        <v>707.84</v>
      </c>
    </row>
    <row r="9" spans="1:20" x14ac:dyDescent="0.35">
      <c r="A9" s="4" t="s">
        <v>26</v>
      </c>
      <c r="B9" s="4" t="s">
        <v>24</v>
      </c>
      <c r="C9" s="5">
        <v>849.13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6">
        <f t="shared" si="0"/>
        <v>849.13</v>
      </c>
      <c r="K9" s="7">
        <v>-67.930000000000007</v>
      </c>
      <c r="L9" s="7">
        <v>0</v>
      </c>
      <c r="M9" s="7">
        <v>0</v>
      </c>
      <c r="N9" s="7">
        <v>0</v>
      </c>
      <c r="O9" s="8">
        <f t="shared" si="1"/>
        <v>-67.930000000000007</v>
      </c>
      <c r="P9" s="5">
        <f t="shared" si="2"/>
        <v>781.2</v>
      </c>
    </row>
    <row r="10" spans="1:20" x14ac:dyDescent="0.35">
      <c r="A10" s="4" t="s">
        <v>27</v>
      </c>
      <c r="B10" s="4" t="s">
        <v>28</v>
      </c>
      <c r="C10" s="5">
        <v>1435.15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717.58</v>
      </c>
      <c r="J10" s="6">
        <f t="shared" si="0"/>
        <v>2152.73</v>
      </c>
      <c r="K10" s="7">
        <v>-193.74</v>
      </c>
      <c r="L10" s="7">
        <v>-12.84</v>
      </c>
      <c r="M10" s="7">
        <v>0</v>
      </c>
      <c r="N10" s="7">
        <v>-271.10000000000002</v>
      </c>
      <c r="O10" s="8">
        <f t="shared" si="1"/>
        <v>-477.68000000000006</v>
      </c>
      <c r="P10" s="5">
        <f t="shared" si="2"/>
        <v>1675.05</v>
      </c>
    </row>
    <row r="11" spans="1:20" x14ac:dyDescent="0.35">
      <c r="A11" s="4" t="s">
        <v>29</v>
      </c>
      <c r="B11" s="4" t="s">
        <v>30</v>
      </c>
      <c r="C11" s="5">
        <v>2607.1999999999998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f t="shared" si="0"/>
        <v>2607.1999999999998</v>
      </c>
      <c r="K11" s="7">
        <v>-286.79000000000002</v>
      </c>
      <c r="L11" s="7">
        <v>-39.950000000000003</v>
      </c>
      <c r="M11" s="7">
        <v>0</v>
      </c>
      <c r="N11" s="7">
        <v>0</v>
      </c>
      <c r="O11" s="8">
        <f t="shared" si="1"/>
        <v>-326.74</v>
      </c>
      <c r="P11" s="5">
        <f t="shared" si="2"/>
        <v>2280.46</v>
      </c>
    </row>
    <row r="12" spans="1:20" x14ac:dyDescent="0.35">
      <c r="A12" s="4" t="s">
        <v>31</v>
      </c>
      <c r="B12" s="4" t="s">
        <v>20</v>
      </c>
      <c r="C12" s="5">
        <v>1861.35</v>
      </c>
      <c r="D12" s="5">
        <v>0</v>
      </c>
      <c r="E12" s="5">
        <v>0</v>
      </c>
      <c r="F12" s="5">
        <v>0</v>
      </c>
      <c r="G12" s="5">
        <v>350</v>
      </c>
      <c r="H12" s="5">
        <v>0</v>
      </c>
      <c r="I12" s="5">
        <v>1105.67</v>
      </c>
      <c r="J12" s="6">
        <f t="shared" si="0"/>
        <v>3317.02</v>
      </c>
      <c r="K12" s="7">
        <v>-364.87</v>
      </c>
      <c r="L12" s="7">
        <v>-107.79</v>
      </c>
      <c r="M12" s="7">
        <v>0</v>
      </c>
      <c r="N12" s="7">
        <v>0</v>
      </c>
      <c r="O12" s="8">
        <f t="shared" si="1"/>
        <v>-472.66</v>
      </c>
      <c r="P12" s="5">
        <f t="shared" si="2"/>
        <v>2844.36</v>
      </c>
    </row>
    <row r="13" spans="1:20" x14ac:dyDescent="0.35">
      <c r="A13" s="4" t="s">
        <v>32</v>
      </c>
      <c r="B13" s="4" t="s">
        <v>22</v>
      </c>
      <c r="C13" s="5">
        <v>742.58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f t="shared" si="0"/>
        <v>742.58</v>
      </c>
      <c r="K13" s="7">
        <v>-59.4</v>
      </c>
      <c r="L13" s="7">
        <v>0</v>
      </c>
      <c r="M13" s="7">
        <v>0</v>
      </c>
      <c r="N13" s="7">
        <v>-176.91</v>
      </c>
      <c r="O13" s="8">
        <f t="shared" si="1"/>
        <v>-236.31</v>
      </c>
      <c r="P13" s="5">
        <f t="shared" si="2"/>
        <v>506.27000000000004</v>
      </c>
    </row>
    <row r="14" spans="1:20" x14ac:dyDescent="0.35">
      <c r="A14" s="4" t="s">
        <v>33</v>
      </c>
      <c r="B14" s="4" t="s">
        <v>20</v>
      </c>
      <c r="C14" s="5">
        <v>1861.35</v>
      </c>
      <c r="D14" s="5">
        <v>0</v>
      </c>
      <c r="E14" s="5">
        <v>0</v>
      </c>
      <c r="F14" s="5">
        <v>0</v>
      </c>
      <c r="G14" s="5">
        <v>350</v>
      </c>
      <c r="H14" s="5">
        <v>0</v>
      </c>
      <c r="I14" s="5">
        <v>0</v>
      </c>
      <c r="J14" s="6">
        <f t="shared" si="0"/>
        <v>2211.35</v>
      </c>
      <c r="K14" s="7">
        <v>-243.24</v>
      </c>
      <c r="L14" s="7">
        <v>-13.53</v>
      </c>
      <c r="M14" s="7">
        <v>0</v>
      </c>
      <c r="N14" s="7">
        <v>-541.66999999999996</v>
      </c>
      <c r="O14" s="8">
        <f t="shared" si="1"/>
        <v>-798.43999999999994</v>
      </c>
      <c r="P14" s="5">
        <f t="shared" si="2"/>
        <v>1412.9099999999999</v>
      </c>
    </row>
    <row r="15" spans="1:20" x14ac:dyDescent="0.35">
      <c r="A15" s="4" t="s">
        <v>34</v>
      </c>
      <c r="B15" s="4" t="s">
        <v>28</v>
      </c>
      <c r="C15" s="5">
        <v>1435.15</v>
      </c>
      <c r="D15" s="5">
        <v>0</v>
      </c>
      <c r="E15" s="5">
        <v>0</v>
      </c>
      <c r="F15" s="5">
        <v>0</v>
      </c>
      <c r="G15" s="5">
        <v>350</v>
      </c>
      <c r="H15" s="5">
        <v>0</v>
      </c>
      <c r="I15" s="5">
        <v>892.57</v>
      </c>
      <c r="J15" s="6">
        <f t="shared" si="0"/>
        <v>2677.7200000000003</v>
      </c>
      <c r="K15" s="7">
        <v>-294.54000000000002</v>
      </c>
      <c r="L15" s="7">
        <v>-44.66</v>
      </c>
      <c r="M15" s="7">
        <v>0</v>
      </c>
      <c r="N15" s="7">
        <v>0</v>
      </c>
      <c r="O15" s="8">
        <f t="shared" si="1"/>
        <v>-339.20000000000005</v>
      </c>
      <c r="P15" s="5">
        <f t="shared" si="2"/>
        <v>2338.5200000000004</v>
      </c>
    </row>
    <row r="16" spans="1:20" x14ac:dyDescent="0.35">
      <c r="A16" s="4" t="s">
        <v>35</v>
      </c>
      <c r="B16" s="4" t="s">
        <v>36</v>
      </c>
      <c r="C16" s="5">
        <v>4553.67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6">
        <f t="shared" si="0"/>
        <v>4553.67</v>
      </c>
      <c r="K16" s="7">
        <v>-482.92</v>
      </c>
      <c r="L16" s="7">
        <v>-232.09</v>
      </c>
      <c r="M16" s="7">
        <v>0</v>
      </c>
      <c r="N16" s="7">
        <v>-339.97</v>
      </c>
      <c r="O16" s="8">
        <f t="shared" si="1"/>
        <v>-1054.98</v>
      </c>
      <c r="P16" s="5">
        <f t="shared" si="2"/>
        <v>3498.69</v>
      </c>
    </row>
    <row r="17" spans="1:16" x14ac:dyDescent="0.35">
      <c r="A17" s="12" t="s">
        <v>37</v>
      </c>
      <c r="B17" s="12"/>
      <c r="C17" s="13">
        <f t="shared" ref="C17:I17" si="3">SUM(C4:C16)</f>
        <v>20390.349999999999</v>
      </c>
      <c r="D17" s="13">
        <f t="shared" si="3"/>
        <v>0</v>
      </c>
      <c r="E17" s="13">
        <f t="shared" si="3"/>
        <v>24.66</v>
      </c>
      <c r="F17" s="13">
        <f t="shared" si="3"/>
        <v>0</v>
      </c>
      <c r="G17" s="13">
        <f t="shared" si="3"/>
        <v>1050</v>
      </c>
      <c r="H17" s="13">
        <f t="shared" si="3"/>
        <v>0</v>
      </c>
      <c r="I17" s="13">
        <f t="shared" si="3"/>
        <v>3564.9600000000005</v>
      </c>
      <c r="J17" s="14">
        <f t="shared" si="0"/>
        <v>25029.969999999998</v>
      </c>
      <c r="K17" s="15">
        <f>SUM(K4:K16)</f>
        <v>-2483.5299999999997</v>
      </c>
      <c r="L17" s="15">
        <f>SUM(L4:L16)</f>
        <v>-450.86</v>
      </c>
      <c r="M17" s="15">
        <f>SUM(M4:M16)</f>
        <v>0</v>
      </c>
      <c r="N17" s="15">
        <f>SUM(N4:N16)</f>
        <v>-1568.1899999999998</v>
      </c>
      <c r="O17" s="16">
        <f t="shared" si="1"/>
        <v>-4502.58</v>
      </c>
      <c r="P17" s="17">
        <f t="shared" si="2"/>
        <v>20527.39</v>
      </c>
    </row>
  </sheetData>
  <mergeCells count="3">
    <mergeCell ref="A1:P1"/>
    <mergeCell ref="A2:P2"/>
    <mergeCell ref="A17:B17"/>
  </mergeCells>
  <pageMargins left="0.39370078740157483" right="0.39370078740157483" top="0.39370078740157483" bottom="0.39370078740157483" header="0.51181102362204722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02-2014</vt:lpstr>
      <vt:lpstr>'02-2014'!Area_de_impressao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CONTROLE INTERNO</cp:lastModifiedBy>
  <cp:lastPrinted>2014-04-08T16:39:53Z</cp:lastPrinted>
  <dcterms:created xsi:type="dcterms:W3CDTF">2014-04-01T16:49:49Z</dcterms:created>
  <dcterms:modified xsi:type="dcterms:W3CDTF">2014-04-08T16:40:30Z</dcterms:modified>
</cp:coreProperties>
</file>